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joseph_gagnon_piie_com/Documents/data2526/"/>
    </mc:Choice>
  </mc:AlternateContent>
  <xr:revisionPtr revIDLastSave="0" documentId="8_{866F3B90-C0C6-4E61-B8B1-E680AF1F5686}" xr6:coauthVersionLast="47" xr6:coauthVersionMax="47" xr10:uidLastSave="{00000000-0000-0000-0000-000000000000}"/>
  <bookViews>
    <workbookView xWindow="-120" yWindow="-120" windowWidth="29040" windowHeight="15720" xr2:uid="{3B27E719-7019-4720-8FBD-C37D3F5F28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4" i="1"/>
  <c r="F5" i="1"/>
  <c r="F6" i="1" s="1"/>
  <c r="F7" i="1" s="1"/>
  <c r="F8" i="1" s="1"/>
  <c r="F9" i="1" s="1"/>
  <c r="F10" i="1" s="1"/>
  <c r="F11" i="1" s="1"/>
  <c r="F12" i="1" s="1"/>
  <c r="F13" i="1" s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<sst xmlns="http://schemas.openxmlformats.org/spreadsheetml/2006/main" count="6" uniqueCount="6">
  <si>
    <t>Period</t>
  </si>
  <si>
    <t>Legacy Price</t>
  </si>
  <si>
    <t>Entrant Price</t>
  </si>
  <si>
    <t>Entrant Market Share</t>
  </si>
  <si>
    <t>Chained Price Index</t>
  </si>
  <si>
    <t>"True" Price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</si>
</sst>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Stylized</a:t>
            </a:r>
            <a:r>
              <a:rPr lang="en-US" baseline="0"/>
              <a:t> China</a:t>
            </a:r>
            <a:r>
              <a:rPr lang="en-US"/>
              <a:t> Car Market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Sheet1!$D$1</c:f>
              <c:strCache>
                <c:ptCount val="1"/>
                <c:pt idx="0">
                  <c:v>Entrant Market Share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Sheet1!$D$3:$D$11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63-4CDF-B3C9-7986EAF05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78792768"/>
        <c:axId val="1078790848"/>
      </c:bar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Legacy Price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63-4CDF-B3C9-7986EAF056A7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Entrant Price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Sheet1!$C$3:$C$11</c:f>
              <c:numCache>
                <c:formatCode>General</c:formatCode>
                <c:ptCount val="9"/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83</c:v>
                </c:pt>
                <c:pt idx="7">
                  <c:v>85</c:v>
                </c:pt>
                <c:pt idx="8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63-4CDF-B3C9-7986EAF05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8792768"/>
        <c:axId val="1078790848"/>
      </c:lineChart>
      <c:catAx>
        <c:axId val="107879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790848"/>
        <c:crosses val="autoZero"/>
        <c:auto val="1"/>
        <c:lblAlgn val="ctr"/>
        <c:lblOffset val="100"/>
        <c:noMultiLvlLbl val="0"/>
      </c:catAx>
      <c:valAx>
        <c:axId val="10787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79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Alternative Car Price Indexes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Chained Price Index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Sheet1!$A$3:$A$11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Sheet1!$F$3:$F$11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 formatCode="0">
                  <c:v>98.75</c:v>
                </c:pt>
                <c:pt idx="3" formatCode="0">
                  <c:v>98.966557017543877</c:v>
                </c:pt>
                <c:pt idx="4" formatCode="0">
                  <c:v>97.552749060150404</c:v>
                </c:pt>
                <c:pt idx="5" formatCode="0">
                  <c:v>99.991567786654159</c:v>
                </c:pt>
                <c:pt idx="6" formatCode="0">
                  <c:v>101.58518339825396</c:v>
                </c:pt>
                <c:pt idx="7" formatCode="0">
                  <c:v>102.74790537690868</c:v>
                </c:pt>
                <c:pt idx="8" formatCode="0">
                  <c:v>102.74790537690868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D1-432C-9F5F-583D2FF835A3}"/>
            </c:ext>
          </c:extLst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"True" Price Index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Sheet1!$G$3:$G$11</c:f>
              <c:numCache>
                <c:formatCode>General</c:formatCode>
                <c:ptCount val="9"/>
                <c:pt idx="0">
                  <c:v>100</c:v>
                </c:pt>
                <c:pt idx="1">
                  <c:v>95</c:v>
                </c:pt>
                <c:pt idx="2">
                  <c:v>88</c:v>
                </c:pt>
                <c:pt idx="3">
                  <c:v>84</c:v>
                </c:pt>
                <c:pt idx="4">
                  <c:v>81.5</c:v>
                </c:pt>
                <c:pt idx="5">
                  <c:v>83</c:v>
                </c:pt>
                <c:pt idx="6">
                  <c:v>84.1</c:v>
                </c:pt>
                <c:pt idx="7">
                  <c:v>85</c:v>
                </c:pt>
                <c:pt idx="8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D1-432C-9F5F-583D2FF83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744288"/>
        <c:axId val="1078749568"/>
      </c:lineChart>
      <c:catAx>
        <c:axId val="107874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749568"/>
        <c:crosses val="autoZero"/>
        <c:auto val="1"/>
        <c:lblAlgn val="ctr"/>
        <c:lblOffset val="100"/>
        <c:noMultiLvlLbl val="0"/>
      </c:catAx>
      <c:valAx>
        <c:axId val="107874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74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723899</xdr:colOff>
      <xdr:row>16</xdr:row>
      <xdr:rowOff>4761</xdr:rowOff>
    </xdr:from>
    <xdr:to>
      <xdr:col>7</xdr:col>
      <xdr:colOff>466724</xdr:colOff>
      <xdr:row>34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72015E-8A2F-48AF-B321-8C5F0CC1E3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9524</xdr:colOff>
      <xdr:row>15</xdr:row>
      <xdr:rowOff>176211</xdr:rowOff>
    </xdr:from>
    <xdr:to>
      <xdr:col>18</xdr:col>
      <xdr:colOff>152399</xdr:colOff>
      <xdr:row>34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B033D6-A1F0-8BA7-8013-C9F33D130C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A486-4C16-44E1-9851-7EDA771625DD}">
  <dimension ref="A1:G13"/>
  <sheetViews>
    <sheetView tabSelected="1" workbookViewId="0">
      <selection activeCell="U19" sqref="U19"/>
    </sheetView>
  </sheetViews>
  <sheetFormatPr defaultRowHeight="15" x14ac:dyDescent="0.25"/>
  <cols>
    <col min="2" max="2" width="13.7109375" customWidth="1"/>
    <col min="3" max="3" width="15" customWidth="1"/>
    <col min="4" max="4" width="19" customWidth="1"/>
    <col min="6" max="6" width="18.7109375" customWidth="1"/>
    <col min="7" max="7" width="18.140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</row>
    <row r="3" spans="1:7" x14ac:dyDescent="0.25">
      <c r="A3">
        <v>0</v>
      </c>
      <c r="B3">
        <v>100</v>
      </c>
      <c r="D3">
        <v>0</v>
      </c>
      <c r="E3">
        <v>100</v>
      </c>
      <c r="F3">
        <v>100</v>
      </c>
      <c r="G3">
        <v>100</v>
      </c>
    </row>
    <row r="4" spans="1:7" x14ac:dyDescent="0.25">
      <c r="A4">
        <v>1</v>
      </c>
      <c r="B4">
        <v>100</v>
      </c>
      <c r="C4">
        <v>50</v>
      </c>
      <c r="D4">
        <v>10</v>
      </c>
      <c r="E4">
        <f>100-D4</f>
        <v>90</v>
      </c>
      <c r="F4">
        <v>100</v>
      </c>
      <c r="G4">
        <f>(E4*B4+D4*C4)/100</f>
        <v>95</v>
      </c>
    </row>
    <row r="5" spans="1:7" x14ac:dyDescent="0.25">
      <c r="A5">
        <v>2</v>
      </c>
      <c r="B5">
        <v>95</v>
      </c>
      <c r="C5">
        <v>60</v>
      </c>
      <c r="D5">
        <v>20</v>
      </c>
      <c r="E5">
        <f t="shared" ref="E5:E13" si="0">100-D5</f>
        <v>80</v>
      </c>
      <c r="F5" s="1">
        <f>F4*((E4+E5)*(B5/B4)+(D4+D5)*(C5/C4))/200</f>
        <v>98.75</v>
      </c>
      <c r="G5">
        <f t="shared" ref="G5:G13" si="1">(E5*B5+D5*C5)/100</f>
        <v>88</v>
      </c>
    </row>
    <row r="6" spans="1:7" x14ac:dyDescent="0.25">
      <c r="A6">
        <v>3</v>
      </c>
      <c r="B6">
        <v>90</v>
      </c>
      <c r="C6">
        <v>70</v>
      </c>
      <c r="D6">
        <v>30</v>
      </c>
      <c r="E6">
        <f t="shared" si="0"/>
        <v>70</v>
      </c>
      <c r="F6" s="1">
        <f t="shared" ref="F6:F13" si="2">F5*((E5+E6)*(B6/B5)+(D5+D6)*(C6/C5))/200</f>
        <v>98.966557017543877</v>
      </c>
      <c r="G6">
        <f t="shared" si="1"/>
        <v>84</v>
      </c>
    </row>
    <row r="7" spans="1:7" x14ac:dyDescent="0.25">
      <c r="A7">
        <v>4</v>
      </c>
      <c r="B7">
        <v>85</v>
      </c>
      <c r="C7">
        <v>75</v>
      </c>
      <c r="D7">
        <v>35</v>
      </c>
      <c r="E7">
        <f t="shared" si="0"/>
        <v>65</v>
      </c>
      <c r="F7" s="1">
        <f t="shared" si="2"/>
        <v>97.552749060150404</v>
      </c>
      <c r="G7">
        <f t="shared" si="1"/>
        <v>81.5</v>
      </c>
    </row>
    <row r="8" spans="1:7" x14ac:dyDescent="0.25">
      <c r="A8">
        <v>5</v>
      </c>
      <c r="B8">
        <v>85</v>
      </c>
      <c r="C8">
        <v>80</v>
      </c>
      <c r="D8">
        <v>40</v>
      </c>
      <c r="E8">
        <f t="shared" si="0"/>
        <v>60</v>
      </c>
      <c r="F8" s="1">
        <f t="shared" si="2"/>
        <v>99.991567786654159</v>
      </c>
      <c r="G8">
        <f t="shared" si="1"/>
        <v>83</v>
      </c>
    </row>
    <row r="9" spans="1:7" x14ac:dyDescent="0.25">
      <c r="A9">
        <v>6</v>
      </c>
      <c r="B9">
        <v>85</v>
      </c>
      <c r="C9">
        <v>83</v>
      </c>
      <c r="D9">
        <v>45</v>
      </c>
      <c r="E9">
        <f t="shared" si="0"/>
        <v>55</v>
      </c>
      <c r="F9" s="1">
        <f t="shared" si="2"/>
        <v>101.58518339825396</v>
      </c>
      <c r="G9">
        <f t="shared" si="1"/>
        <v>84.1</v>
      </c>
    </row>
    <row r="10" spans="1:7" x14ac:dyDescent="0.25">
      <c r="A10">
        <v>7</v>
      </c>
      <c r="B10">
        <v>85</v>
      </c>
      <c r="C10">
        <v>85</v>
      </c>
      <c r="D10">
        <v>50</v>
      </c>
      <c r="E10">
        <f t="shared" si="0"/>
        <v>50</v>
      </c>
      <c r="F10" s="1">
        <f t="shared" si="2"/>
        <v>102.74790537690868</v>
      </c>
      <c r="G10">
        <f t="shared" si="1"/>
        <v>85</v>
      </c>
    </row>
    <row r="11" spans="1:7" x14ac:dyDescent="0.25">
      <c r="A11">
        <v>8</v>
      </c>
      <c r="B11">
        <v>85</v>
      </c>
      <c r="C11">
        <v>85</v>
      </c>
      <c r="D11">
        <v>50</v>
      </c>
      <c r="E11">
        <f t="shared" si="0"/>
        <v>50</v>
      </c>
      <c r="F11" s="1">
        <f t="shared" si="2"/>
        <v>102.74790537690868</v>
      </c>
      <c r="G11">
        <f t="shared" si="1"/>
        <v>85</v>
      </c>
    </row>
    <row r="12" spans="1:7" x14ac:dyDescent="0.25">
      <c r="A12">
        <v>9</v>
      </c>
      <c r="B12">
        <v>85</v>
      </c>
      <c r="C12">
        <v>85</v>
      </c>
      <c r="D12">
        <v>50</v>
      </c>
      <c r="E12">
        <f t="shared" si="0"/>
        <v>50</v>
      </c>
      <c r="F12" s="1">
        <f t="shared" si="2"/>
        <v>102.74790537690868</v>
      </c>
      <c r="G12">
        <f t="shared" si="1"/>
        <v>85</v>
      </c>
    </row>
    <row r="13" spans="1:7" x14ac:dyDescent="0.25">
      <c r="A13">
        <v>10</v>
      </c>
      <c r="B13">
        <v>85</v>
      </c>
      <c r="C13">
        <v>85</v>
      </c>
      <c r="D13">
        <v>50</v>
      </c>
      <c r="E13">
        <f t="shared" si="0"/>
        <v>50</v>
      </c>
      <c r="F13" s="1">
        <f t="shared" si="2"/>
        <v>102.74790537690868</v>
      </c>
      <c r="G13">
        <f t="shared" si="1"/>
        <v>85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E627BB6E591544A461B10DB472CC50" ma:contentTypeVersion="16" ma:contentTypeDescription="Create a new document." ma:contentTypeScope="" ma:versionID="266bbc65e627e43c61199c100439ea03">
  <xsd:schema xmlns:xsd="http://www.w3.org/2001/XMLSchema" xmlns:xs="http://www.w3.org/2001/XMLSchema" xmlns:p="http://schemas.microsoft.com/office/2006/metadata/properties" xmlns:ns3="e42e9ace-ff91-465b-a49a-57b5f4a32c9a" xmlns:ns4="edc6e8c9-194c-474e-a80f-dcf93395deeb" targetNamespace="http://schemas.microsoft.com/office/2006/metadata/properties" ma:root="true" ma:fieldsID="5ba5d03674b6c3b2bd06d5dabc3d7fde" ns3:_="" ns4:_="">
    <xsd:import namespace="e42e9ace-ff91-465b-a49a-57b5f4a32c9a"/>
    <xsd:import namespace="edc6e8c9-194c-474e-a80f-dcf93395dee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2e9ace-ff91-465b-a49a-57b5f4a32c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6e8c9-194c-474e-a80f-dcf93395de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dc6e8c9-194c-474e-a80f-dcf93395deeb" xsi:nil="true"/>
  </documentManagement>
</p:properties>
</file>

<file path=customXml/itemProps1.xml><?xml version="1.0" encoding="utf-8"?>
<ds:datastoreItem xmlns:ds="http://schemas.openxmlformats.org/officeDocument/2006/customXml" ds:itemID="{CE10CD42-4654-4A9A-8FE0-7B2A6F36F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2e9ace-ff91-465b-a49a-57b5f4a32c9a"/>
    <ds:schemaRef ds:uri="edc6e8c9-194c-474e-a80f-dcf93395de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1A9A4D-0D0A-466E-B57D-F531DF1C81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7B16F1-D13A-494E-B141-3135AAC358CE}">
  <ds:schemaRefs>
    <ds:schemaRef ds:uri="e42e9ace-ff91-465b-a49a-57b5f4a32c9a"/>
    <ds:schemaRef ds:uri="edc6e8c9-194c-474e-a80f-dcf93395deeb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Gagnon</dc:creator>
  <cp:lastModifiedBy>Joseph Gagnon</cp:lastModifiedBy>
  <dcterms:created xsi:type="dcterms:W3CDTF">2025-12-16T12:02:47Z</dcterms:created>
  <dcterms:modified xsi:type="dcterms:W3CDTF">2026-01-27T15:56:50Z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0x0101007EE627BB6E591544A461B10DB472CC50</vt:lpwstr>
  </property>
</Properties>
</file>